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xy\Desktop\"/>
    </mc:Choice>
  </mc:AlternateContent>
  <xr:revisionPtr revIDLastSave="0" documentId="13_ncr:1_{ABC34F2B-507F-441B-B788-F58474134815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1" sheetId="1" r:id="rId1"/>
  </sheets>
  <definedNames>
    <definedName name="_xlnm._FilterDatabase" localSheetId="0" hidden="1">'1'!#REF!</definedName>
    <definedName name="_xlnm.Print_Area" localSheetId="0">'1'!$A$1:$K$64</definedName>
    <definedName name="_xlnm.Print_Titles" localSheetId="0">'1'!$4:$5</definedName>
  </definedNames>
  <calcPr calcId="191029"/>
</workbook>
</file>

<file path=xl/calcChain.xml><?xml version="1.0" encoding="utf-8"?>
<calcChain xmlns="http://schemas.openxmlformats.org/spreadsheetml/2006/main">
  <c r="B63" i="1" l="1"/>
  <c r="C62" i="1"/>
  <c r="B62" i="1" s="1"/>
  <c r="C61" i="1"/>
  <c r="B61" i="1" s="1"/>
  <c r="C60" i="1"/>
  <c r="B60" i="1" s="1"/>
  <c r="C59" i="1"/>
  <c r="B59" i="1" s="1"/>
  <c r="C58" i="1"/>
  <c r="B58" i="1" s="1"/>
  <c r="C57" i="1"/>
  <c r="B57" i="1" s="1"/>
  <c r="C56" i="1"/>
  <c r="B56" i="1" s="1"/>
  <c r="C55" i="1"/>
  <c r="B55" i="1" s="1"/>
  <c r="C54" i="1"/>
  <c r="B54" i="1" s="1"/>
  <c r="K53" i="1"/>
  <c r="I53" i="1"/>
  <c r="H53" i="1"/>
  <c r="G53" i="1"/>
  <c r="F53" i="1"/>
  <c r="E53" i="1"/>
  <c r="D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B42" i="1"/>
  <c r="K41" i="1"/>
  <c r="B41" i="1" s="1"/>
  <c r="J41" i="1"/>
  <c r="I41" i="1"/>
  <c r="F41" i="1"/>
  <c r="D41" i="1"/>
  <c r="C41" i="1"/>
  <c r="C40" i="1"/>
  <c r="B40" i="1"/>
  <c r="C39" i="1"/>
  <c r="B39" i="1"/>
  <c r="C38" i="1"/>
  <c r="B38" i="1"/>
  <c r="C37" i="1"/>
  <c r="B37" i="1"/>
  <c r="C36" i="1"/>
  <c r="B36" i="1"/>
  <c r="C35" i="1"/>
  <c r="B35" i="1"/>
  <c r="I34" i="1"/>
  <c r="H34" i="1"/>
  <c r="H6" i="1" s="1"/>
  <c r="F34" i="1"/>
  <c r="D34" i="1"/>
  <c r="D6" i="1" s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I7" i="1"/>
  <c r="F7" i="1"/>
  <c r="C7" i="1" s="1"/>
  <c r="B7" i="1" s="1"/>
  <c r="D7" i="1"/>
  <c r="K6" i="1"/>
  <c r="J6" i="1"/>
  <c r="I6" i="1"/>
  <c r="G6" i="1"/>
  <c r="E6" i="1"/>
  <c r="C6" i="1" l="1"/>
  <c r="B6" i="1" s="1"/>
  <c r="F6" i="1"/>
  <c r="C53" i="1"/>
  <c r="B53" i="1" s="1"/>
</calcChain>
</file>

<file path=xl/sharedStrings.xml><?xml version="1.0" encoding="utf-8"?>
<sst xmlns="http://schemas.openxmlformats.org/spreadsheetml/2006/main" count="75" uniqueCount="73">
  <si>
    <t>附件:</t>
  </si>
  <si>
    <t>提前下达2026年中央财政衔接推进乡村振兴补助资金分配表</t>
  </si>
  <si>
    <t>单位：万元</t>
  </si>
  <si>
    <t>地 区</t>
  </si>
  <si>
    <t>合计</t>
  </si>
  <si>
    <t>巩固拓展脱贫攻坚成果和乡村振兴任务</t>
  </si>
  <si>
    <t>以工
代赈
任务</t>
  </si>
  <si>
    <t>少数民
族发展
任务</t>
  </si>
  <si>
    <t>欠发达国有农场巩固提升任务</t>
  </si>
  <si>
    <t>欠发达国有林场巩固提升任务</t>
  </si>
  <si>
    <t>小计</t>
  </si>
  <si>
    <t>因素法分配</t>
  </si>
  <si>
    <t>重点帮扶县补助</t>
  </si>
  <si>
    <t>发展新型农村集体经济</t>
  </si>
  <si>
    <t>革命老区补助</t>
  </si>
  <si>
    <t>全省合计</t>
  </si>
  <si>
    <t>长春市小计</t>
  </si>
  <si>
    <t>市本级</t>
  </si>
  <si>
    <t>双阳区</t>
  </si>
  <si>
    <t>九台区</t>
  </si>
  <si>
    <t>榆树市</t>
  </si>
  <si>
    <t>农安县</t>
  </si>
  <si>
    <t>德惠市</t>
  </si>
  <si>
    <t>公主岭市</t>
  </si>
  <si>
    <t>吉林市本级</t>
  </si>
  <si>
    <t>蛟河市</t>
  </si>
  <si>
    <t>桦甸市</t>
  </si>
  <si>
    <t>永吉县</t>
  </si>
  <si>
    <t>舒兰市</t>
  </si>
  <si>
    <t>磐石市</t>
  </si>
  <si>
    <t>四平市本级</t>
  </si>
  <si>
    <t>梨树县</t>
  </si>
  <si>
    <t>伊通县</t>
  </si>
  <si>
    <t>双辽市</t>
  </si>
  <si>
    <t>辽源市本级</t>
  </si>
  <si>
    <t>东丰县</t>
  </si>
  <si>
    <t>东辽县</t>
  </si>
  <si>
    <t>通化市本级</t>
  </si>
  <si>
    <t>梅河口市</t>
  </si>
  <si>
    <t>集安市</t>
  </si>
  <si>
    <t>通化县</t>
  </si>
  <si>
    <t>柳河县</t>
  </si>
  <si>
    <t>辉南县</t>
  </si>
  <si>
    <t>白山市小计</t>
  </si>
  <si>
    <t>江源区</t>
  </si>
  <si>
    <t>长白县</t>
  </si>
  <si>
    <t>抚松县</t>
  </si>
  <si>
    <t>靖宇县</t>
  </si>
  <si>
    <t>临江市</t>
  </si>
  <si>
    <t>白城市小计</t>
  </si>
  <si>
    <t>洮北区</t>
  </si>
  <si>
    <t>镇赉县</t>
  </si>
  <si>
    <t>通榆县</t>
  </si>
  <si>
    <t>洮南市</t>
  </si>
  <si>
    <t>大安市</t>
  </si>
  <si>
    <t>松原市本级</t>
  </si>
  <si>
    <t>扶余市</t>
  </si>
  <si>
    <t>乾安县</t>
  </si>
  <si>
    <t>长岭县</t>
  </si>
  <si>
    <t>前郭县</t>
  </si>
  <si>
    <t>延边州小计</t>
  </si>
  <si>
    <t>延吉市</t>
  </si>
  <si>
    <t>图们市</t>
  </si>
  <si>
    <t>敦化市</t>
  </si>
  <si>
    <t>龙井市</t>
  </si>
  <si>
    <t>和龙市</t>
  </si>
  <si>
    <t>珲春市</t>
  </si>
  <si>
    <t>汪清县</t>
  </si>
  <si>
    <t>安图县</t>
  </si>
  <si>
    <t>长白山管委会</t>
  </si>
  <si>
    <t>省农发集团</t>
  </si>
  <si>
    <t>备  注</t>
  </si>
  <si>
    <t>省级执行中支出功能分类科目列“2130599其他巩固脱贫攻坚成果衔接乡村振兴支出”科目，政府预算支出经济分类科目列“50799其他对企业补助”科目，部门预算经济分类科目列“31299其他对企业补助”科目。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</si>
</sst>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12" x14ac:knownFonts="1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7" fontId="10" fillId="0" borderId="6" xfId="0" applyNumberFormat="1" applyFont="1" applyFill="1" applyBorder="1" applyAlignment="1">
      <alignment horizontal="right" vertical="center" wrapText="1"/>
    </xf>
    <xf numFmtId="177" fontId="10" fillId="0" borderId="10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 indent="1"/>
    </xf>
    <xf numFmtId="176" fontId="10" fillId="0" borderId="6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left" vertical="center" inden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 vertical="center" wrapText="1"/>
    </xf>
    <xf numFmtId="177" fontId="11" fillId="0" borderId="6" xfId="0" applyNumberFormat="1" applyFont="1" applyFill="1" applyBorder="1" applyAlignment="1">
      <alignment horizontal="center" vertical="center" wrapText="1"/>
    </xf>
    <xf numFmtId="177" fontId="11" fillId="0" borderId="1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view="pageBreakPreview" zoomScale="90" zoomScaleNormal="90" zoomScaleSheetLayoutView="90" workbookViewId="0">
      <pane xSplit="1" ySplit="7" topLeftCell="B8" activePane="bottomRight" state="frozen"/>
      <selection pane="topRight"/>
      <selection pane="bottomLeft"/>
      <selection pane="bottomRight" activeCell="M8" sqref="M8"/>
    </sheetView>
  </sheetViews>
  <sheetFormatPr defaultColWidth="9" defaultRowHeight="13.5" x14ac:dyDescent="0.15"/>
  <cols>
    <col min="1" max="1" width="14" style="3" customWidth="1"/>
    <col min="2" max="3" width="7.375" style="5" customWidth="1"/>
    <col min="4" max="4" width="10.875" style="5" customWidth="1"/>
    <col min="5" max="5" width="14.375" style="5" customWidth="1"/>
    <col min="6" max="6" width="11.625" style="5" customWidth="1"/>
    <col min="7" max="7" width="9.5" style="5" customWidth="1"/>
    <col min="8" max="8" width="9.625" style="5" customWidth="1"/>
    <col min="9" max="9" width="10.75" style="6" customWidth="1"/>
    <col min="10" max="10" width="14.125" style="6" customWidth="1"/>
    <col min="11" max="11" width="15.875" style="7" customWidth="1"/>
    <col min="12" max="16384" width="9" style="3"/>
  </cols>
  <sheetData>
    <row r="1" spans="1:11" x14ac:dyDescent="0.15">
      <c r="A1" s="8" t="s">
        <v>0</v>
      </c>
    </row>
    <row r="2" spans="1:11" s="1" customFormat="1" ht="21.95" customHeight="1" x14ac:dyDescent="0.15">
      <c r="A2" s="12" t="s">
        <v>1</v>
      </c>
      <c r="B2" s="13"/>
      <c r="C2" s="13"/>
      <c r="D2" s="13"/>
      <c r="E2" s="13"/>
      <c r="F2" s="13"/>
      <c r="G2" s="13"/>
      <c r="H2" s="13"/>
      <c r="I2" s="12"/>
      <c r="J2" s="12"/>
      <c r="K2" s="12"/>
    </row>
    <row r="3" spans="1:11" s="2" customFormat="1" ht="21.75" customHeight="1" x14ac:dyDescent="0.15">
      <c r="A3" s="9"/>
      <c r="B3" s="10"/>
      <c r="C3" s="10"/>
      <c r="D3" s="10"/>
      <c r="E3" s="10"/>
      <c r="F3" s="10"/>
      <c r="G3" s="10"/>
      <c r="H3" s="10"/>
      <c r="I3" s="11"/>
      <c r="J3" s="27" t="s">
        <v>2</v>
      </c>
      <c r="K3" s="27"/>
    </row>
    <row r="4" spans="1:11" ht="18" customHeight="1" x14ac:dyDescent="0.15">
      <c r="A4" s="35" t="s">
        <v>3</v>
      </c>
      <c r="B4" s="36" t="s">
        <v>4</v>
      </c>
      <c r="C4" s="28" t="s">
        <v>5</v>
      </c>
      <c r="D4" s="28"/>
      <c r="E4" s="28"/>
      <c r="F4" s="28"/>
      <c r="G4" s="28"/>
      <c r="H4" s="29" t="s">
        <v>6</v>
      </c>
      <c r="I4" s="29" t="s">
        <v>7</v>
      </c>
      <c r="J4" s="30" t="s">
        <v>8</v>
      </c>
      <c r="K4" s="31" t="s">
        <v>9</v>
      </c>
    </row>
    <row r="5" spans="1:11" ht="37.5" customHeight="1" x14ac:dyDescent="0.15">
      <c r="A5" s="37"/>
      <c r="B5" s="38"/>
      <c r="C5" s="14" t="s">
        <v>10</v>
      </c>
      <c r="D5" s="14" t="s">
        <v>11</v>
      </c>
      <c r="E5" s="14" t="s">
        <v>12</v>
      </c>
      <c r="F5" s="14" t="s">
        <v>13</v>
      </c>
      <c r="G5" s="14" t="s">
        <v>14</v>
      </c>
      <c r="H5" s="32"/>
      <c r="I5" s="32"/>
      <c r="J5" s="33"/>
      <c r="K5" s="34"/>
    </row>
    <row r="6" spans="1:11" ht="26.25" customHeight="1" x14ac:dyDescent="0.15">
      <c r="A6" s="15" t="s">
        <v>15</v>
      </c>
      <c r="B6" s="16">
        <f>SUM(C6,I6,H6,J6,K6,)</f>
        <v>159356</v>
      </c>
      <c r="C6" s="16">
        <f>SUM(D6,E6,F6,G6,)</f>
        <v>139355</v>
      </c>
      <c r="D6" s="16">
        <f t="shared" ref="D6:K6" si="0">SUM(D7,D11:D34,D37:D41,D44:D53,D62:D63,)</f>
        <v>91605</v>
      </c>
      <c r="E6" s="16">
        <f t="shared" si="0"/>
        <v>25000</v>
      </c>
      <c r="F6" s="16">
        <f t="shared" si="0"/>
        <v>17750</v>
      </c>
      <c r="G6" s="16">
        <f t="shared" si="0"/>
        <v>5000</v>
      </c>
      <c r="H6" s="16">
        <f t="shared" si="0"/>
        <v>2974</v>
      </c>
      <c r="I6" s="16">
        <f t="shared" si="0"/>
        <v>13016</v>
      </c>
      <c r="J6" s="16">
        <f t="shared" si="0"/>
        <v>1020</v>
      </c>
      <c r="K6" s="17">
        <f t="shared" si="0"/>
        <v>2991</v>
      </c>
    </row>
    <row r="7" spans="1:11" s="4" customFormat="1" ht="24.75" customHeight="1" x14ac:dyDescent="0.15">
      <c r="A7" s="25" t="s">
        <v>16</v>
      </c>
      <c r="B7" s="16">
        <f t="shared" ref="B7:B38" si="1">SUM(C7,I7,H7,J7,K7,)</f>
        <v>3908</v>
      </c>
      <c r="C7" s="16">
        <f t="shared" ref="C7:C40" si="2">SUM(D7,E7,F7,G7,)</f>
        <v>3651</v>
      </c>
      <c r="D7" s="16">
        <f t="shared" ref="D7:I7" si="3">SUM(D8:D10)</f>
        <v>2751</v>
      </c>
      <c r="E7" s="16"/>
      <c r="F7" s="16">
        <f t="shared" si="3"/>
        <v>900</v>
      </c>
      <c r="G7" s="16"/>
      <c r="H7" s="16"/>
      <c r="I7" s="16">
        <f t="shared" si="3"/>
        <v>257</v>
      </c>
      <c r="J7" s="16"/>
      <c r="K7" s="17"/>
    </row>
    <row r="8" spans="1:11" s="4" customFormat="1" ht="27" customHeight="1" x14ac:dyDescent="0.15">
      <c r="A8" s="19" t="s">
        <v>17</v>
      </c>
      <c r="B8" s="16">
        <f t="shared" si="1"/>
        <v>561</v>
      </c>
      <c r="C8" s="16">
        <f t="shared" si="2"/>
        <v>561</v>
      </c>
      <c r="D8" s="16">
        <v>561</v>
      </c>
      <c r="E8" s="16"/>
      <c r="F8" s="16"/>
      <c r="G8" s="16"/>
      <c r="H8" s="16"/>
      <c r="I8" s="16"/>
      <c r="J8" s="16"/>
      <c r="K8" s="17"/>
    </row>
    <row r="9" spans="1:11" ht="18.75" customHeight="1" x14ac:dyDescent="0.15">
      <c r="A9" s="19" t="s">
        <v>18</v>
      </c>
      <c r="B9" s="16">
        <f t="shared" si="1"/>
        <v>1343</v>
      </c>
      <c r="C9" s="16">
        <f t="shared" si="2"/>
        <v>1304</v>
      </c>
      <c r="D9" s="16">
        <v>1004</v>
      </c>
      <c r="E9" s="16"/>
      <c r="F9" s="16">
        <v>300</v>
      </c>
      <c r="G9" s="16"/>
      <c r="H9" s="16"/>
      <c r="I9" s="16">
        <v>39</v>
      </c>
      <c r="J9" s="16"/>
      <c r="K9" s="17"/>
    </row>
    <row r="10" spans="1:11" ht="30" customHeight="1" x14ac:dyDescent="0.15">
      <c r="A10" s="19" t="s">
        <v>19</v>
      </c>
      <c r="B10" s="16">
        <f t="shared" si="1"/>
        <v>2004</v>
      </c>
      <c r="C10" s="16">
        <f t="shared" si="2"/>
        <v>1786</v>
      </c>
      <c r="D10" s="16">
        <v>1186</v>
      </c>
      <c r="E10" s="16"/>
      <c r="F10" s="16">
        <v>600</v>
      </c>
      <c r="G10" s="16"/>
      <c r="H10" s="16"/>
      <c r="I10" s="16">
        <v>218</v>
      </c>
      <c r="J10" s="16"/>
      <c r="K10" s="17"/>
    </row>
    <row r="11" spans="1:11" ht="27.75" customHeight="1" x14ac:dyDescent="0.15">
      <c r="A11" s="18" t="s">
        <v>20</v>
      </c>
      <c r="B11" s="16">
        <f t="shared" si="1"/>
        <v>4618</v>
      </c>
      <c r="C11" s="16">
        <f t="shared" si="2"/>
        <v>4461</v>
      </c>
      <c r="D11" s="16">
        <v>2114</v>
      </c>
      <c r="E11" s="16">
        <v>1547</v>
      </c>
      <c r="F11" s="16">
        <v>800</v>
      </c>
      <c r="G11" s="16"/>
      <c r="H11" s="16"/>
      <c r="I11" s="16">
        <v>157</v>
      </c>
      <c r="J11" s="16"/>
      <c r="K11" s="17"/>
    </row>
    <row r="12" spans="1:11" ht="22.5" customHeight="1" x14ac:dyDescent="0.15">
      <c r="A12" s="18" t="s">
        <v>21</v>
      </c>
      <c r="B12" s="16">
        <f t="shared" si="1"/>
        <v>2825</v>
      </c>
      <c r="C12" s="16">
        <f t="shared" si="2"/>
        <v>2825</v>
      </c>
      <c r="D12" s="16">
        <v>2025</v>
      </c>
      <c r="E12" s="16"/>
      <c r="F12" s="16">
        <v>800</v>
      </c>
      <c r="G12" s="16"/>
      <c r="H12" s="16"/>
      <c r="I12" s="16"/>
      <c r="J12" s="16"/>
      <c r="K12" s="17"/>
    </row>
    <row r="13" spans="1:11" ht="25.5" customHeight="1" x14ac:dyDescent="0.15">
      <c r="A13" s="18" t="s">
        <v>22</v>
      </c>
      <c r="B13" s="16">
        <f t="shared" si="1"/>
        <v>2223</v>
      </c>
      <c r="C13" s="16">
        <f t="shared" si="2"/>
        <v>1923</v>
      </c>
      <c r="D13" s="16">
        <v>1323</v>
      </c>
      <c r="E13" s="16"/>
      <c r="F13" s="16">
        <v>600</v>
      </c>
      <c r="G13" s="16"/>
      <c r="H13" s="16">
        <v>300</v>
      </c>
      <c r="I13" s="16"/>
      <c r="J13" s="16"/>
      <c r="K13" s="17"/>
    </row>
    <row r="14" spans="1:11" ht="25.5" customHeight="1" x14ac:dyDescent="0.15">
      <c r="A14" s="18" t="s">
        <v>23</v>
      </c>
      <c r="B14" s="16">
        <f t="shared" si="1"/>
        <v>2381</v>
      </c>
      <c r="C14" s="16">
        <f t="shared" si="2"/>
        <v>2249</v>
      </c>
      <c r="D14" s="16">
        <v>1499</v>
      </c>
      <c r="E14" s="20"/>
      <c r="F14" s="16">
        <v>750</v>
      </c>
      <c r="G14" s="16"/>
      <c r="H14" s="16"/>
      <c r="I14" s="16">
        <v>132</v>
      </c>
      <c r="J14" s="16"/>
      <c r="K14" s="17"/>
    </row>
    <row r="15" spans="1:11" ht="26.25" customHeight="1" x14ac:dyDescent="0.15">
      <c r="A15" s="25" t="s">
        <v>24</v>
      </c>
      <c r="B15" s="16">
        <f t="shared" si="1"/>
        <v>1457</v>
      </c>
      <c r="C15" s="16">
        <f t="shared" si="2"/>
        <v>1242</v>
      </c>
      <c r="D15" s="16">
        <v>692</v>
      </c>
      <c r="E15" s="16"/>
      <c r="F15" s="16">
        <v>550</v>
      </c>
      <c r="G15" s="16"/>
      <c r="H15" s="16"/>
      <c r="I15" s="16">
        <v>215</v>
      </c>
      <c r="J15" s="16"/>
      <c r="K15" s="17"/>
    </row>
    <row r="16" spans="1:11" ht="24" customHeight="1" x14ac:dyDescent="0.15">
      <c r="A16" s="18" t="s">
        <v>25</v>
      </c>
      <c r="B16" s="16">
        <f t="shared" si="1"/>
        <v>2222</v>
      </c>
      <c r="C16" s="16">
        <f t="shared" si="2"/>
        <v>1877</v>
      </c>
      <c r="D16" s="16">
        <v>1477</v>
      </c>
      <c r="E16" s="16"/>
      <c r="F16" s="16">
        <v>400</v>
      </c>
      <c r="G16" s="16"/>
      <c r="H16" s="16"/>
      <c r="I16" s="16">
        <v>40</v>
      </c>
      <c r="J16" s="16"/>
      <c r="K16" s="17">
        <v>305</v>
      </c>
    </row>
    <row r="17" spans="1:11" s="4" customFormat="1" ht="21.75" customHeight="1" x14ac:dyDescent="0.15">
      <c r="A17" s="18" t="s">
        <v>26</v>
      </c>
      <c r="B17" s="16">
        <f t="shared" si="1"/>
        <v>1321</v>
      </c>
      <c r="C17" s="16">
        <f t="shared" si="2"/>
        <v>1321</v>
      </c>
      <c r="D17" s="16">
        <v>971</v>
      </c>
      <c r="E17" s="16"/>
      <c r="F17" s="16">
        <v>350</v>
      </c>
      <c r="G17" s="16"/>
      <c r="H17" s="16"/>
      <c r="I17" s="16"/>
      <c r="J17" s="16"/>
      <c r="K17" s="17"/>
    </row>
    <row r="18" spans="1:11" ht="21.75" customHeight="1" x14ac:dyDescent="0.15">
      <c r="A18" s="18" t="s">
        <v>27</v>
      </c>
      <c r="B18" s="16">
        <f t="shared" si="1"/>
        <v>1816</v>
      </c>
      <c r="C18" s="16">
        <f t="shared" si="2"/>
        <v>1601</v>
      </c>
      <c r="D18" s="16">
        <v>1301</v>
      </c>
      <c r="E18" s="16"/>
      <c r="F18" s="16">
        <v>300</v>
      </c>
      <c r="G18" s="16"/>
      <c r="H18" s="16"/>
      <c r="I18" s="16">
        <v>55</v>
      </c>
      <c r="J18" s="16"/>
      <c r="K18" s="17">
        <v>160</v>
      </c>
    </row>
    <row r="19" spans="1:11" ht="22.5" customHeight="1" x14ac:dyDescent="0.15">
      <c r="A19" s="18" t="s">
        <v>28</v>
      </c>
      <c r="B19" s="16">
        <f t="shared" si="1"/>
        <v>1969</v>
      </c>
      <c r="C19" s="16">
        <f t="shared" si="2"/>
        <v>1969</v>
      </c>
      <c r="D19" s="16">
        <v>1569</v>
      </c>
      <c r="E19" s="16"/>
      <c r="F19" s="16">
        <v>400</v>
      </c>
      <c r="G19" s="16"/>
      <c r="H19" s="16"/>
      <c r="I19" s="16"/>
      <c r="J19" s="16"/>
      <c r="K19" s="17"/>
    </row>
    <row r="20" spans="1:11" ht="19.5" customHeight="1" x14ac:dyDescent="0.15">
      <c r="A20" s="18" t="s">
        <v>29</v>
      </c>
      <c r="B20" s="16">
        <f t="shared" si="1"/>
        <v>2060</v>
      </c>
      <c r="C20" s="16">
        <f t="shared" si="2"/>
        <v>2060</v>
      </c>
      <c r="D20" s="16">
        <v>1610</v>
      </c>
      <c r="E20" s="16"/>
      <c r="F20" s="16">
        <v>450</v>
      </c>
      <c r="G20" s="16"/>
      <c r="H20" s="16"/>
      <c r="I20" s="16"/>
      <c r="J20" s="16"/>
      <c r="K20" s="17"/>
    </row>
    <row r="21" spans="1:11" ht="24" customHeight="1" x14ac:dyDescent="0.15">
      <c r="A21" s="25" t="s">
        <v>30</v>
      </c>
      <c r="B21" s="16">
        <f t="shared" si="1"/>
        <v>916</v>
      </c>
      <c r="C21" s="16">
        <f t="shared" si="2"/>
        <v>740</v>
      </c>
      <c r="D21" s="16">
        <v>640</v>
      </c>
      <c r="E21" s="16"/>
      <c r="F21" s="16">
        <v>100</v>
      </c>
      <c r="G21" s="16"/>
      <c r="H21" s="16"/>
      <c r="I21" s="16">
        <v>38</v>
      </c>
      <c r="J21" s="16"/>
      <c r="K21" s="17">
        <v>138</v>
      </c>
    </row>
    <row r="22" spans="1:11" ht="21" customHeight="1" x14ac:dyDescent="0.15">
      <c r="A22" s="18" t="s">
        <v>31</v>
      </c>
      <c r="B22" s="16">
        <f t="shared" si="1"/>
        <v>3463</v>
      </c>
      <c r="C22" s="16">
        <f t="shared" si="2"/>
        <v>3463</v>
      </c>
      <c r="D22" s="16">
        <v>1662</v>
      </c>
      <c r="E22" s="16">
        <v>1351</v>
      </c>
      <c r="F22" s="16">
        <v>450</v>
      </c>
      <c r="G22" s="16"/>
      <c r="H22" s="16"/>
      <c r="I22" s="16"/>
      <c r="J22" s="16"/>
      <c r="K22" s="17"/>
    </row>
    <row r="23" spans="1:11" ht="25.5" customHeight="1" x14ac:dyDescent="0.15">
      <c r="A23" s="18" t="s">
        <v>32</v>
      </c>
      <c r="B23" s="16">
        <f t="shared" si="1"/>
        <v>3079</v>
      </c>
      <c r="C23" s="16">
        <f t="shared" si="2"/>
        <v>1888</v>
      </c>
      <c r="D23" s="16">
        <v>1488</v>
      </c>
      <c r="E23" s="16"/>
      <c r="F23" s="16">
        <v>400</v>
      </c>
      <c r="G23" s="16"/>
      <c r="H23" s="16"/>
      <c r="I23" s="16">
        <v>1073</v>
      </c>
      <c r="J23" s="16"/>
      <c r="K23" s="17">
        <v>118</v>
      </c>
    </row>
    <row r="24" spans="1:11" ht="18.75" customHeight="1" x14ac:dyDescent="0.15">
      <c r="A24" s="18" t="s">
        <v>33</v>
      </c>
      <c r="B24" s="16">
        <f t="shared" si="1"/>
        <v>5890</v>
      </c>
      <c r="C24" s="16">
        <f t="shared" si="2"/>
        <v>5715</v>
      </c>
      <c r="D24" s="16">
        <v>3434</v>
      </c>
      <c r="E24" s="16">
        <v>1881</v>
      </c>
      <c r="F24" s="16">
        <v>400</v>
      </c>
      <c r="G24" s="16"/>
      <c r="H24" s="16"/>
      <c r="I24" s="16">
        <v>50</v>
      </c>
      <c r="J24" s="16"/>
      <c r="K24" s="17">
        <v>125</v>
      </c>
    </row>
    <row r="25" spans="1:11" s="4" customFormat="1" ht="24" customHeight="1" x14ac:dyDescent="0.15">
      <c r="A25" s="25" t="s">
        <v>34</v>
      </c>
      <c r="B25" s="16">
        <f t="shared" si="1"/>
        <v>688</v>
      </c>
      <c r="C25" s="16">
        <f t="shared" si="2"/>
        <v>688</v>
      </c>
      <c r="D25" s="16">
        <v>588</v>
      </c>
      <c r="E25" s="16"/>
      <c r="F25" s="16">
        <v>100</v>
      </c>
      <c r="G25" s="16"/>
      <c r="H25" s="16"/>
      <c r="I25" s="16"/>
      <c r="J25" s="16"/>
      <c r="K25" s="17"/>
    </row>
    <row r="26" spans="1:11" ht="18.75" customHeight="1" x14ac:dyDescent="0.15">
      <c r="A26" s="18" t="s">
        <v>35</v>
      </c>
      <c r="B26" s="16">
        <f t="shared" si="1"/>
        <v>1269</v>
      </c>
      <c r="C26" s="16">
        <f t="shared" si="2"/>
        <v>1229</v>
      </c>
      <c r="D26" s="16">
        <v>829</v>
      </c>
      <c r="E26" s="16"/>
      <c r="F26" s="16">
        <v>400</v>
      </c>
      <c r="G26" s="16"/>
      <c r="H26" s="16"/>
      <c r="I26" s="16">
        <v>40</v>
      </c>
      <c r="J26" s="16"/>
      <c r="K26" s="17"/>
    </row>
    <row r="27" spans="1:11" ht="22.5" customHeight="1" x14ac:dyDescent="0.15">
      <c r="A27" s="18" t="s">
        <v>36</v>
      </c>
      <c r="B27" s="16">
        <f t="shared" si="1"/>
        <v>1275</v>
      </c>
      <c r="C27" s="16">
        <f t="shared" si="2"/>
        <v>1275</v>
      </c>
      <c r="D27" s="16">
        <v>875</v>
      </c>
      <c r="E27" s="16"/>
      <c r="F27" s="16">
        <v>400</v>
      </c>
      <c r="G27" s="16"/>
      <c r="H27" s="16"/>
      <c r="I27" s="16"/>
      <c r="J27" s="16"/>
      <c r="K27" s="17"/>
    </row>
    <row r="28" spans="1:11" ht="24.75" customHeight="1" x14ac:dyDescent="0.15">
      <c r="A28" s="25" t="s">
        <v>37</v>
      </c>
      <c r="B28" s="16">
        <f t="shared" si="1"/>
        <v>706</v>
      </c>
      <c r="C28" s="16">
        <f t="shared" si="2"/>
        <v>706</v>
      </c>
      <c r="D28" s="16">
        <v>706</v>
      </c>
      <c r="E28" s="16"/>
      <c r="F28" s="16"/>
      <c r="G28" s="16"/>
      <c r="H28" s="16"/>
      <c r="I28" s="16"/>
      <c r="J28" s="16"/>
      <c r="K28" s="17"/>
    </row>
    <row r="29" spans="1:11" ht="28.5" customHeight="1" x14ac:dyDescent="0.15">
      <c r="A29" s="18" t="s">
        <v>38</v>
      </c>
      <c r="B29" s="16">
        <f t="shared" si="1"/>
        <v>1419</v>
      </c>
      <c r="C29" s="16">
        <f t="shared" si="2"/>
        <v>1349</v>
      </c>
      <c r="D29" s="16">
        <v>849</v>
      </c>
      <c r="E29" s="16"/>
      <c r="F29" s="16">
        <v>500</v>
      </c>
      <c r="G29" s="16"/>
      <c r="H29" s="16"/>
      <c r="I29" s="16">
        <v>70</v>
      </c>
      <c r="J29" s="16"/>
      <c r="K29" s="17"/>
    </row>
    <row r="30" spans="1:11" ht="21.75" customHeight="1" x14ac:dyDescent="0.15">
      <c r="A30" s="18" t="s">
        <v>39</v>
      </c>
      <c r="B30" s="16">
        <f t="shared" si="1"/>
        <v>1608</v>
      </c>
      <c r="C30" s="16">
        <f t="shared" si="2"/>
        <v>891</v>
      </c>
      <c r="D30" s="16">
        <v>641</v>
      </c>
      <c r="E30" s="16"/>
      <c r="F30" s="16">
        <v>250</v>
      </c>
      <c r="G30" s="16"/>
      <c r="H30" s="16"/>
      <c r="I30" s="16">
        <v>717</v>
      </c>
      <c r="J30" s="16"/>
      <c r="K30" s="17"/>
    </row>
    <row r="31" spans="1:11" ht="28.5" customHeight="1" x14ac:dyDescent="0.15">
      <c r="A31" s="18" t="s">
        <v>40</v>
      </c>
      <c r="B31" s="16">
        <f t="shared" si="1"/>
        <v>1472</v>
      </c>
      <c r="C31" s="16">
        <f t="shared" si="2"/>
        <v>1198</v>
      </c>
      <c r="D31" s="16">
        <v>898</v>
      </c>
      <c r="E31" s="16"/>
      <c r="F31" s="16">
        <v>300</v>
      </c>
      <c r="G31" s="16"/>
      <c r="H31" s="16"/>
      <c r="I31" s="16">
        <v>69</v>
      </c>
      <c r="J31" s="16"/>
      <c r="K31" s="17">
        <v>205</v>
      </c>
    </row>
    <row r="32" spans="1:11" ht="27" customHeight="1" x14ac:dyDescent="0.15">
      <c r="A32" s="18" t="s">
        <v>41</v>
      </c>
      <c r="B32" s="16">
        <f t="shared" si="1"/>
        <v>2596</v>
      </c>
      <c r="C32" s="16">
        <f t="shared" si="2"/>
        <v>2279</v>
      </c>
      <c r="D32" s="16">
        <v>1879</v>
      </c>
      <c r="E32" s="16"/>
      <c r="F32" s="16">
        <v>400</v>
      </c>
      <c r="G32" s="16"/>
      <c r="H32" s="16"/>
      <c r="I32" s="16">
        <v>114</v>
      </c>
      <c r="J32" s="16"/>
      <c r="K32" s="17">
        <v>203</v>
      </c>
    </row>
    <row r="33" spans="1:11" ht="22.5" customHeight="1" x14ac:dyDescent="0.15">
      <c r="A33" s="18" t="s">
        <v>42</v>
      </c>
      <c r="B33" s="16">
        <f t="shared" si="1"/>
        <v>1421</v>
      </c>
      <c r="C33" s="16">
        <f t="shared" si="2"/>
        <v>1248</v>
      </c>
      <c r="D33" s="16">
        <v>948</v>
      </c>
      <c r="E33" s="16"/>
      <c r="F33" s="16">
        <v>300</v>
      </c>
      <c r="G33" s="16"/>
      <c r="H33" s="16"/>
      <c r="I33" s="16">
        <v>40</v>
      </c>
      <c r="J33" s="16"/>
      <c r="K33" s="17">
        <v>133</v>
      </c>
    </row>
    <row r="34" spans="1:11" ht="22.5" customHeight="1" x14ac:dyDescent="0.15">
      <c r="A34" s="25" t="s">
        <v>43</v>
      </c>
      <c r="B34" s="16">
        <f t="shared" si="1"/>
        <v>2204</v>
      </c>
      <c r="C34" s="16">
        <f t="shared" ref="C34:F34" si="4">SUM(C35:C36)</f>
        <v>1497</v>
      </c>
      <c r="D34" s="16">
        <f t="shared" si="4"/>
        <v>1297</v>
      </c>
      <c r="E34" s="16"/>
      <c r="F34" s="16">
        <f t="shared" si="4"/>
        <v>200</v>
      </c>
      <c r="G34" s="16"/>
      <c r="H34" s="16">
        <f>SUM(H35:H36)</f>
        <v>258</v>
      </c>
      <c r="I34" s="16">
        <f>SUM(I35:I36)</f>
        <v>449</v>
      </c>
      <c r="J34" s="16"/>
      <c r="K34" s="17"/>
    </row>
    <row r="35" spans="1:11" ht="22.5" customHeight="1" x14ac:dyDescent="0.15">
      <c r="A35" s="19" t="s">
        <v>17</v>
      </c>
      <c r="B35" s="16">
        <f t="shared" si="1"/>
        <v>1175</v>
      </c>
      <c r="C35" s="16">
        <f t="shared" si="2"/>
        <v>726</v>
      </c>
      <c r="D35" s="16">
        <v>676</v>
      </c>
      <c r="E35" s="16"/>
      <c r="F35" s="16">
        <v>50</v>
      </c>
      <c r="G35" s="16"/>
      <c r="H35" s="16"/>
      <c r="I35" s="16">
        <v>449</v>
      </c>
      <c r="J35" s="16"/>
      <c r="K35" s="17"/>
    </row>
    <row r="36" spans="1:11" ht="24.75" customHeight="1" x14ac:dyDescent="0.15">
      <c r="A36" s="19" t="s">
        <v>44</v>
      </c>
      <c r="B36" s="16">
        <f t="shared" si="1"/>
        <v>1029</v>
      </c>
      <c r="C36" s="16">
        <f t="shared" si="2"/>
        <v>771</v>
      </c>
      <c r="D36" s="16">
        <v>621</v>
      </c>
      <c r="E36" s="16"/>
      <c r="F36" s="16">
        <v>150</v>
      </c>
      <c r="G36" s="16"/>
      <c r="H36" s="16">
        <v>258</v>
      </c>
      <c r="I36" s="16"/>
      <c r="J36" s="16"/>
      <c r="K36" s="17"/>
    </row>
    <row r="37" spans="1:11" ht="27.75" customHeight="1" x14ac:dyDescent="0.15">
      <c r="A37" s="18" t="s">
        <v>45</v>
      </c>
      <c r="B37" s="16">
        <f t="shared" si="1"/>
        <v>2679</v>
      </c>
      <c r="C37" s="16">
        <f t="shared" si="2"/>
        <v>2015</v>
      </c>
      <c r="D37" s="16">
        <v>1615</v>
      </c>
      <c r="E37" s="16"/>
      <c r="F37" s="16">
        <v>400</v>
      </c>
      <c r="G37" s="16"/>
      <c r="H37" s="16"/>
      <c r="I37" s="16">
        <v>664</v>
      </c>
      <c r="J37" s="16"/>
      <c r="K37" s="17"/>
    </row>
    <row r="38" spans="1:11" ht="24" customHeight="1" x14ac:dyDescent="0.15">
      <c r="A38" s="18" t="s">
        <v>46</v>
      </c>
      <c r="B38" s="16">
        <f t="shared" si="1"/>
        <v>1365</v>
      </c>
      <c r="C38" s="16">
        <f t="shared" si="2"/>
        <v>878</v>
      </c>
      <c r="D38" s="16">
        <v>678</v>
      </c>
      <c r="E38" s="16"/>
      <c r="F38" s="16">
        <v>200</v>
      </c>
      <c r="G38" s="16"/>
      <c r="H38" s="16"/>
      <c r="I38" s="16">
        <v>349</v>
      </c>
      <c r="J38" s="16"/>
      <c r="K38" s="17">
        <v>138</v>
      </c>
    </row>
    <row r="39" spans="1:11" ht="27" customHeight="1" x14ac:dyDescent="0.15">
      <c r="A39" s="18" t="s">
        <v>47</v>
      </c>
      <c r="B39" s="16">
        <f t="shared" ref="B39:B63" si="5">SUM(C39,I39,H39,J39,K39,)</f>
        <v>6810</v>
      </c>
      <c r="C39" s="16">
        <f t="shared" si="2"/>
        <v>6647</v>
      </c>
      <c r="D39" s="16">
        <v>3556</v>
      </c>
      <c r="E39" s="16">
        <v>1660</v>
      </c>
      <c r="F39" s="16">
        <v>250</v>
      </c>
      <c r="G39" s="16">
        <v>1181</v>
      </c>
      <c r="H39" s="16"/>
      <c r="I39" s="16"/>
      <c r="J39" s="16"/>
      <c r="K39" s="17">
        <v>163</v>
      </c>
    </row>
    <row r="40" spans="1:11" ht="27" customHeight="1" x14ac:dyDescent="0.15">
      <c r="A40" s="18" t="s">
        <v>48</v>
      </c>
      <c r="B40" s="16">
        <f t="shared" si="5"/>
        <v>1296</v>
      </c>
      <c r="C40" s="16">
        <f t="shared" si="2"/>
        <v>855</v>
      </c>
      <c r="D40" s="16">
        <v>655</v>
      </c>
      <c r="E40" s="16"/>
      <c r="F40" s="16">
        <v>200</v>
      </c>
      <c r="G40" s="16"/>
      <c r="H40" s="16"/>
      <c r="I40" s="16">
        <v>441</v>
      </c>
      <c r="J40" s="16"/>
      <c r="K40" s="17"/>
    </row>
    <row r="41" spans="1:11" ht="25.5" customHeight="1" x14ac:dyDescent="0.15">
      <c r="A41" s="25" t="s">
        <v>49</v>
      </c>
      <c r="B41" s="16">
        <f t="shared" si="5"/>
        <v>3106</v>
      </c>
      <c r="C41" s="16">
        <f t="shared" ref="C41:F41" si="6">SUM(C42:C43)</f>
        <v>2815</v>
      </c>
      <c r="D41" s="16">
        <f t="shared" si="6"/>
        <v>2615</v>
      </c>
      <c r="E41" s="16"/>
      <c r="F41" s="16">
        <f t="shared" si="6"/>
        <v>200</v>
      </c>
      <c r="G41" s="16"/>
      <c r="H41" s="16"/>
      <c r="I41" s="16">
        <f t="shared" ref="I41:K41" si="7">SUM(I42:I43)</f>
        <v>49</v>
      </c>
      <c r="J41" s="16">
        <f t="shared" si="7"/>
        <v>105</v>
      </c>
      <c r="K41" s="17">
        <f t="shared" si="7"/>
        <v>137</v>
      </c>
    </row>
    <row r="42" spans="1:11" ht="24" customHeight="1" x14ac:dyDescent="0.15">
      <c r="A42" s="21" t="s">
        <v>17</v>
      </c>
      <c r="B42" s="16">
        <f t="shared" si="5"/>
        <v>137</v>
      </c>
      <c r="C42" s="16"/>
      <c r="D42" s="16"/>
      <c r="E42" s="16"/>
      <c r="F42" s="16"/>
      <c r="G42" s="16"/>
      <c r="H42" s="16"/>
      <c r="I42" s="16"/>
      <c r="J42" s="16"/>
      <c r="K42" s="17">
        <v>137</v>
      </c>
    </row>
    <row r="43" spans="1:11" ht="19.5" customHeight="1" x14ac:dyDescent="0.15">
      <c r="A43" s="19" t="s">
        <v>50</v>
      </c>
      <c r="B43" s="16">
        <f t="shared" si="5"/>
        <v>2969</v>
      </c>
      <c r="C43" s="16">
        <f t="shared" ref="C43:C52" si="8">SUM(D43,E43,F43,G43,)</f>
        <v>2815</v>
      </c>
      <c r="D43" s="16">
        <v>2615</v>
      </c>
      <c r="E43" s="16"/>
      <c r="F43" s="16">
        <v>200</v>
      </c>
      <c r="G43" s="16"/>
      <c r="H43" s="16"/>
      <c r="I43" s="16">
        <v>49</v>
      </c>
      <c r="J43" s="16">
        <v>105</v>
      </c>
      <c r="K43" s="17"/>
    </row>
    <row r="44" spans="1:11" ht="24.75" customHeight="1" x14ac:dyDescent="0.15">
      <c r="A44" s="18" t="s">
        <v>51</v>
      </c>
      <c r="B44" s="16">
        <f t="shared" si="5"/>
        <v>9488</v>
      </c>
      <c r="C44" s="16">
        <f t="shared" si="8"/>
        <v>8865</v>
      </c>
      <c r="D44" s="16">
        <v>5864</v>
      </c>
      <c r="E44" s="16">
        <v>2701</v>
      </c>
      <c r="F44" s="16">
        <v>300</v>
      </c>
      <c r="G44" s="16"/>
      <c r="H44" s="16">
        <v>525</v>
      </c>
      <c r="I44" s="16">
        <v>98</v>
      </c>
      <c r="J44" s="16"/>
      <c r="K44" s="17"/>
    </row>
    <row r="45" spans="1:11" ht="25.5" customHeight="1" x14ac:dyDescent="0.15">
      <c r="A45" s="18" t="s">
        <v>52</v>
      </c>
      <c r="B45" s="16">
        <f t="shared" si="5"/>
        <v>11166</v>
      </c>
      <c r="C45" s="16">
        <f t="shared" si="8"/>
        <v>10839</v>
      </c>
      <c r="D45" s="16">
        <v>7192</v>
      </c>
      <c r="E45" s="16">
        <v>3297</v>
      </c>
      <c r="F45" s="16">
        <v>350</v>
      </c>
      <c r="G45" s="16"/>
      <c r="H45" s="16"/>
      <c r="I45" s="16">
        <v>94</v>
      </c>
      <c r="J45" s="16">
        <v>233</v>
      </c>
      <c r="K45" s="17"/>
    </row>
    <row r="46" spans="1:11" ht="26.25" customHeight="1" x14ac:dyDescent="0.15">
      <c r="A46" s="18" t="s">
        <v>53</v>
      </c>
      <c r="B46" s="16">
        <f t="shared" si="5"/>
        <v>5204</v>
      </c>
      <c r="C46" s="16">
        <f t="shared" si="8"/>
        <v>4831</v>
      </c>
      <c r="D46" s="16">
        <v>2793</v>
      </c>
      <c r="E46" s="16">
        <v>1638</v>
      </c>
      <c r="F46" s="16">
        <v>400</v>
      </c>
      <c r="G46" s="16"/>
      <c r="H46" s="16"/>
      <c r="I46" s="16">
        <v>209</v>
      </c>
      <c r="J46" s="16"/>
      <c r="K46" s="17">
        <v>164</v>
      </c>
    </row>
    <row r="47" spans="1:11" ht="24" customHeight="1" x14ac:dyDescent="0.15">
      <c r="A47" s="18" t="s">
        <v>54</v>
      </c>
      <c r="B47" s="16">
        <f t="shared" si="5"/>
        <v>8169</v>
      </c>
      <c r="C47" s="16">
        <f t="shared" si="8"/>
        <v>8001</v>
      </c>
      <c r="D47" s="16">
        <v>5183</v>
      </c>
      <c r="E47" s="16">
        <v>2418</v>
      </c>
      <c r="F47" s="16">
        <v>400</v>
      </c>
      <c r="G47" s="16"/>
      <c r="H47" s="16"/>
      <c r="I47" s="16">
        <v>168</v>
      </c>
      <c r="J47" s="16"/>
      <c r="K47" s="17"/>
    </row>
    <row r="48" spans="1:11" ht="26.25" customHeight="1" x14ac:dyDescent="0.15">
      <c r="A48" s="25" t="s">
        <v>55</v>
      </c>
      <c r="B48" s="16">
        <f t="shared" si="5"/>
        <v>1276</v>
      </c>
      <c r="C48" s="16">
        <f t="shared" si="8"/>
        <v>865</v>
      </c>
      <c r="D48" s="16">
        <v>715</v>
      </c>
      <c r="E48" s="16"/>
      <c r="F48" s="16">
        <v>150</v>
      </c>
      <c r="G48" s="16"/>
      <c r="H48" s="16">
        <v>300</v>
      </c>
      <c r="I48" s="16"/>
      <c r="J48" s="16"/>
      <c r="K48" s="17">
        <v>111</v>
      </c>
    </row>
    <row r="49" spans="1:11" ht="27.75" customHeight="1" x14ac:dyDescent="0.15">
      <c r="A49" s="18" t="s">
        <v>56</v>
      </c>
      <c r="B49" s="16">
        <f t="shared" si="5"/>
        <v>2968</v>
      </c>
      <c r="C49" s="16">
        <f t="shared" si="8"/>
        <v>2684</v>
      </c>
      <c r="D49" s="16">
        <v>2084</v>
      </c>
      <c r="E49" s="16"/>
      <c r="F49" s="16">
        <v>600</v>
      </c>
      <c r="G49" s="16"/>
      <c r="H49" s="16"/>
      <c r="I49" s="16">
        <v>138</v>
      </c>
      <c r="J49" s="16">
        <v>146</v>
      </c>
      <c r="K49" s="17"/>
    </row>
    <row r="50" spans="1:11" ht="26.25" customHeight="1" x14ac:dyDescent="0.15">
      <c r="A50" s="18" t="s">
        <v>57</v>
      </c>
      <c r="B50" s="16">
        <f t="shared" si="5"/>
        <v>2685</v>
      </c>
      <c r="C50" s="16">
        <f t="shared" si="8"/>
        <v>1621</v>
      </c>
      <c r="D50" s="16">
        <v>1321</v>
      </c>
      <c r="E50" s="16"/>
      <c r="F50" s="16">
        <v>300</v>
      </c>
      <c r="G50" s="16"/>
      <c r="H50" s="16">
        <v>900</v>
      </c>
      <c r="I50" s="16"/>
      <c r="J50" s="16">
        <v>164</v>
      </c>
      <c r="K50" s="17"/>
    </row>
    <row r="51" spans="1:11" ht="24.75" customHeight="1" x14ac:dyDescent="0.15">
      <c r="A51" s="18" t="s">
        <v>58</v>
      </c>
      <c r="B51" s="16">
        <f t="shared" si="5"/>
        <v>8725</v>
      </c>
      <c r="C51" s="16">
        <f t="shared" si="8"/>
        <v>8569</v>
      </c>
      <c r="D51" s="16">
        <v>5339</v>
      </c>
      <c r="E51" s="16">
        <v>2780</v>
      </c>
      <c r="F51" s="16">
        <v>450</v>
      </c>
      <c r="G51" s="16"/>
      <c r="H51" s="16"/>
      <c r="I51" s="16"/>
      <c r="J51" s="16"/>
      <c r="K51" s="17">
        <v>156</v>
      </c>
    </row>
    <row r="52" spans="1:11" ht="29.25" customHeight="1" x14ac:dyDescent="0.15">
      <c r="A52" s="18" t="s">
        <v>59</v>
      </c>
      <c r="B52" s="16">
        <f t="shared" si="5"/>
        <v>3360</v>
      </c>
      <c r="C52" s="16">
        <f t="shared" si="8"/>
        <v>1987</v>
      </c>
      <c r="D52" s="16">
        <v>1537</v>
      </c>
      <c r="E52" s="16"/>
      <c r="F52" s="16">
        <v>450</v>
      </c>
      <c r="G52" s="16"/>
      <c r="H52" s="16"/>
      <c r="I52" s="16">
        <v>1000</v>
      </c>
      <c r="J52" s="16">
        <v>225</v>
      </c>
      <c r="K52" s="17">
        <v>148</v>
      </c>
    </row>
    <row r="53" spans="1:11" ht="21" customHeight="1" x14ac:dyDescent="0.15">
      <c r="A53" s="26" t="s">
        <v>60</v>
      </c>
      <c r="B53" s="16">
        <f t="shared" si="5"/>
        <v>34984</v>
      </c>
      <c r="C53" s="16">
        <f t="shared" ref="C53:I53" si="9">SUM(C54:C61)</f>
        <v>27927</v>
      </c>
      <c r="D53" s="16">
        <f t="shared" si="9"/>
        <v>15781</v>
      </c>
      <c r="E53" s="16">
        <f t="shared" si="9"/>
        <v>5727</v>
      </c>
      <c r="F53" s="16">
        <f t="shared" si="9"/>
        <v>2600</v>
      </c>
      <c r="G53" s="16">
        <f t="shared" si="9"/>
        <v>3819</v>
      </c>
      <c r="H53" s="16">
        <f t="shared" si="9"/>
        <v>300</v>
      </c>
      <c r="I53" s="16">
        <f t="shared" si="9"/>
        <v>6170</v>
      </c>
      <c r="J53" s="16"/>
      <c r="K53" s="17">
        <f>SUM(K54:K61)</f>
        <v>587</v>
      </c>
    </row>
    <row r="54" spans="1:11" ht="24" customHeight="1" x14ac:dyDescent="0.15">
      <c r="A54" s="19" t="s">
        <v>61</v>
      </c>
      <c r="B54" s="16">
        <f t="shared" si="5"/>
        <v>1801</v>
      </c>
      <c r="C54" s="16">
        <f t="shared" ref="C54:C62" si="10">SUM(D54,E54,F54,G54,)</f>
        <v>777</v>
      </c>
      <c r="D54" s="16">
        <v>677</v>
      </c>
      <c r="E54" s="16"/>
      <c r="F54" s="16">
        <v>100</v>
      </c>
      <c r="G54" s="16"/>
      <c r="H54" s="16"/>
      <c r="I54" s="16">
        <v>1024</v>
      </c>
      <c r="J54" s="16"/>
      <c r="K54" s="17"/>
    </row>
    <row r="55" spans="1:11" ht="25.5" customHeight="1" x14ac:dyDescent="0.15">
      <c r="A55" s="19" t="s">
        <v>62</v>
      </c>
      <c r="B55" s="16">
        <f t="shared" si="5"/>
        <v>2619</v>
      </c>
      <c r="C55" s="16">
        <f t="shared" si="10"/>
        <v>1910</v>
      </c>
      <c r="D55" s="16">
        <v>1560</v>
      </c>
      <c r="E55" s="16"/>
      <c r="F55" s="16">
        <v>350</v>
      </c>
      <c r="G55" s="16"/>
      <c r="H55" s="16"/>
      <c r="I55" s="16">
        <v>709</v>
      </c>
      <c r="J55" s="16"/>
      <c r="K55" s="17"/>
    </row>
    <row r="56" spans="1:11" ht="21.75" customHeight="1" x14ac:dyDescent="0.15">
      <c r="A56" s="19" t="s">
        <v>63</v>
      </c>
      <c r="B56" s="16">
        <f t="shared" si="5"/>
        <v>2009</v>
      </c>
      <c r="C56" s="16">
        <f t="shared" si="10"/>
        <v>1131</v>
      </c>
      <c r="D56" s="16">
        <v>731</v>
      </c>
      <c r="E56" s="16"/>
      <c r="F56" s="16">
        <v>400</v>
      </c>
      <c r="G56" s="16"/>
      <c r="H56" s="16"/>
      <c r="I56" s="16">
        <v>638</v>
      </c>
      <c r="J56" s="16"/>
      <c r="K56" s="17">
        <v>240</v>
      </c>
    </row>
    <row r="57" spans="1:11" ht="24.75" customHeight="1" x14ac:dyDescent="0.15">
      <c r="A57" s="19" t="s">
        <v>64</v>
      </c>
      <c r="B57" s="16">
        <f t="shared" si="5"/>
        <v>5393</v>
      </c>
      <c r="C57" s="16">
        <f t="shared" si="10"/>
        <v>4568</v>
      </c>
      <c r="D57" s="16">
        <v>2506</v>
      </c>
      <c r="E57" s="16">
        <v>1189</v>
      </c>
      <c r="F57" s="16">
        <v>200</v>
      </c>
      <c r="G57" s="16">
        <v>673</v>
      </c>
      <c r="H57" s="16"/>
      <c r="I57" s="16">
        <v>825</v>
      </c>
      <c r="J57" s="16"/>
      <c r="K57" s="17"/>
    </row>
    <row r="58" spans="1:11" ht="27.75" customHeight="1" x14ac:dyDescent="0.15">
      <c r="A58" s="19" t="s">
        <v>65</v>
      </c>
      <c r="B58" s="16">
        <f t="shared" si="5"/>
        <v>7031</v>
      </c>
      <c r="C58" s="16">
        <f t="shared" si="10"/>
        <v>5961</v>
      </c>
      <c r="D58" s="16">
        <v>3207</v>
      </c>
      <c r="E58" s="16">
        <v>1522</v>
      </c>
      <c r="F58" s="16">
        <v>200</v>
      </c>
      <c r="G58" s="16">
        <v>1032</v>
      </c>
      <c r="H58" s="16">
        <v>300</v>
      </c>
      <c r="I58" s="16">
        <v>770</v>
      </c>
      <c r="J58" s="16"/>
      <c r="K58" s="17"/>
    </row>
    <row r="59" spans="1:11" ht="22.5" customHeight="1" x14ac:dyDescent="0.15">
      <c r="A59" s="19" t="s">
        <v>66</v>
      </c>
      <c r="B59" s="16">
        <f t="shared" si="5"/>
        <v>2349</v>
      </c>
      <c r="C59" s="16">
        <f t="shared" si="10"/>
        <v>1461</v>
      </c>
      <c r="D59" s="16">
        <v>711</v>
      </c>
      <c r="E59" s="16"/>
      <c r="F59" s="16">
        <v>750</v>
      </c>
      <c r="G59" s="16"/>
      <c r="H59" s="16"/>
      <c r="I59" s="16">
        <v>888</v>
      </c>
      <c r="J59" s="16"/>
      <c r="K59" s="17"/>
    </row>
    <row r="60" spans="1:11" ht="24" customHeight="1" x14ac:dyDescent="0.15">
      <c r="A60" s="19" t="s">
        <v>67</v>
      </c>
      <c r="B60" s="16">
        <f t="shared" si="5"/>
        <v>7371</v>
      </c>
      <c r="C60" s="16">
        <f t="shared" si="10"/>
        <v>6630</v>
      </c>
      <c r="D60" s="16">
        <v>3482</v>
      </c>
      <c r="E60" s="16">
        <v>1635</v>
      </c>
      <c r="F60" s="16">
        <v>300</v>
      </c>
      <c r="G60" s="16">
        <v>1213</v>
      </c>
      <c r="H60" s="16"/>
      <c r="I60" s="16">
        <v>547</v>
      </c>
      <c r="J60" s="16"/>
      <c r="K60" s="17">
        <v>194</v>
      </c>
    </row>
    <row r="61" spans="1:11" ht="20.25" customHeight="1" x14ac:dyDescent="0.15">
      <c r="A61" s="19" t="s">
        <v>68</v>
      </c>
      <c r="B61" s="16">
        <f t="shared" si="5"/>
        <v>6411</v>
      </c>
      <c r="C61" s="16">
        <f t="shared" si="10"/>
        <v>5489</v>
      </c>
      <c r="D61" s="16">
        <v>2907</v>
      </c>
      <c r="E61" s="16">
        <v>1381</v>
      </c>
      <c r="F61" s="16">
        <v>300</v>
      </c>
      <c r="G61" s="16">
        <v>901</v>
      </c>
      <c r="H61" s="16"/>
      <c r="I61" s="16">
        <v>769</v>
      </c>
      <c r="J61" s="16"/>
      <c r="K61" s="17">
        <v>153</v>
      </c>
    </row>
    <row r="62" spans="1:11" ht="26.25" customHeight="1" x14ac:dyDescent="0.15">
      <c r="A62" s="25" t="s">
        <v>69</v>
      </c>
      <c r="B62" s="16">
        <f t="shared" si="5"/>
        <v>1122</v>
      </c>
      <c r="C62" s="16">
        <f t="shared" si="10"/>
        <v>611</v>
      </c>
      <c r="D62" s="16">
        <v>611</v>
      </c>
      <c r="E62" s="16"/>
      <c r="F62" s="16"/>
      <c r="G62" s="16"/>
      <c r="H62" s="16">
        <v>391</v>
      </c>
      <c r="I62" s="16">
        <v>120</v>
      </c>
      <c r="J62" s="16"/>
      <c r="K62" s="17"/>
    </row>
    <row r="63" spans="1:11" ht="27.75" customHeight="1" x14ac:dyDescent="0.15">
      <c r="A63" s="26" t="s">
        <v>70</v>
      </c>
      <c r="B63" s="16">
        <f t="shared" si="5"/>
        <v>147</v>
      </c>
      <c r="C63" s="16"/>
      <c r="D63" s="16"/>
      <c r="E63" s="16"/>
      <c r="F63" s="16"/>
      <c r="G63" s="16"/>
      <c r="H63" s="16"/>
      <c r="I63" s="16"/>
      <c r="J63" s="16">
        <v>147</v>
      </c>
      <c r="K63" s="17"/>
    </row>
    <row r="64" spans="1:11" ht="33" customHeight="1" x14ac:dyDescent="0.15">
      <c r="A64" s="22" t="s">
        <v>71</v>
      </c>
      <c r="B64" s="23" t="s">
        <v>72</v>
      </c>
      <c r="C64" s="23"/>
      <c r="D64" s="23"/>
      <c r="E64" s="23"/>
      <c r="F64" s="23"/>
      <c r="G64" s="23"/>
      <c r="H64" s="23"/>
      <c r="I64" s="23"/>
      <c r="J64" s="23"/>
      <c r="K64" s="24"/>
    </row>
  </sheetData>
  <mergeCells count="10">
    <mergeCell ref="A2:K2"/>
    <mergeCell ref="J3:K3"/>
    <mergeCell ref="C4:G4"/>
    <mergeCell ref="B64:K64"/>
    <mergeCell ref="A4:A5"/>
    <mergeCell ref="B4:B5"/>
    <mergeCell ref="H4:H5"/>
    <mergeCell ref="I4:I5"/>
    <mergeCell ref="J4:J5"/>
    <mergeCell ref="K4:K5"/>
  </mergeCells>
  <phoneticPr fontId="8" type="noConversion"/>
  <printOptions horizontalCentered="1"/>
  <pageMargins left="0.118055555555556" right="0.118055555555556" top="0.118055555555556" bottom="0.15625" header="0.31388888888888899" footer="0.31388888888888899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dxy</dc:creator>
  <cp:lastModifiedBy>dxy</cp:lastModifiedBy>
  <dcterms:created xsi:type="dcterms:W3CDTF">2006-09-18T16:00:00Z</dcterms:created>
  <dcterms:modified xsi:type="dcterms:W3CDTF">2025-12-08T02:49:58Z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43CC87291BBE41458A72FC3AFD03BF42_12</vt:lpwstr>
  </property>
</Properties>
</file>